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y Budget" sheetId="2" state="visible" r:id="rId4"/>
    <sheet name="Example" sheetId="3" state="visible" r:id="rId5"/>
    <sheet name="Cushion" sheetId="4" state="visible" r:id="rId6"/>
    <sheet name="Debt 10-70-20" sheetId="5" state="visible" r:id="rId7"/>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<sst xmlns="http://schemas.openxmlformats.org/spreadsheetml/2006/main" count="117" uniqueCount="81">
  <si>
    <t xml:space="preserve">Money Rules Tracker</t>
  </si>
  <si>
    <t xml:space="preserve">Instinctual Bookkeeping, LLC  |  jon@instinctualbookkeeping.com</t>
  </si>
  <si>
    <t xml:space="preserve">This workbook goes with the money rules at instinctualbookkeeping.com/money-rules.html. It is a simple monthly record of what came in, what you spent, and what you saved, so you can see whether you are spending less than you make.</t>
  </si>
  <si>
    <t xml:space="preserve">How to use it</t>
  </si>
  <si>
    <t xml:space="preserve">1. Go to the My Budget sheet. Type your take-home income for the month into the Income column.</t>
  </si>
  <si>
    <t xml:space="preserve">2. Type what you spent in each category. Do not worry about getting every dollar. A bank and card statement for the month is enough.</t>
  </si>
  <si>
    <t xml:space="preserve">3. Type what you moved into savings (rule 1 and rule 3) in the two Saved columns. A good starting point is 10% of income, split between the savings account and the investing account.</t>
  </si>
  <si>
    <t xml:space="preserve">4. Look at the Left over column. Positive means income covered everything. Negative means you spent more than you made that month. Write the reason in the Notes column.</t>
  </si>
  <si>
    <t xml:space="preserve">5. The Saved % column shows how much of your income you saved. The goal in rule 1 is 10%.</t>
  </si>
  <si>
    <t xml:space="preserve">The other sheets</t>
  </si>
  <si>
    <t xml:space="preserve">Example: three made-up months so you can see how the sheet fills in. Do not type over it.</t>
  </si>
  <si>
    <t xml:space="preserve">Cushion: how close you are to six months of expenses (rule 4).</t>
  </si>
  <si>
    <t xml:space="preserve">Debt 10-70-20: how to divide your pay and split the debt portion among the people you owe (rule 10).</t>
  </si>
  <si>
    <t xml:space="preserve">Tips</t>
  </si>
  <si>
    <t xml:space="preserve">Shaded cells are formulas. Type only in the white cells.</t>
  </si>
  <si>
    <t xml:space="preserve">Keep one copy of this file per year. Start a new copy each January.</t>
  </si>
  <si>
    <t xml:space="preserve">Add a category by renaming one you do not use. Do not insert new columns, or the totals will skip them.</t>
  </si>
  <si>
    <t xml:space="preserve">This file stays on your computer. Do not put account numbers or passwords in it.</t>
  </si>
  <si>
    <t xml:space="preserve">General education only. This is not tax, investment, or legal advice, and Instinctual Bookkeeping, LLC is not a CPA firm, financial planner, or investment advisor.</t>
  </si>
  <si>
    <t xml:space="preserve">Month</t>
  </si>
  <si>
    <t xml:space="preserve">Housing (rent or mortgage, property tax, insurance)</t>
  </si>
  <si>
    <t xml:space="preserve">Utilities (water, electric, trash)</t>
  </si>
  <si>
    <t xml:space="preserve">Phone and internet</t>
  </si>
  <si>
    <t xml:space="preserve">Groceries</t>
  </si>
  <si>
    <t xml:space="preserve">Eating out</t>
  </si>
  <si>
    <t xml:space="preserve">Car (insurance, gas, upkeep)</t>
  </si>
  <si>
    <t xml:space="preserve">Health</t>
  </si>
  <si>
    <t xml:space="preserve">Kids</t>
  </si>
  <si>
    <t xml:space="preserve">Pets</t>
  </si>
  <si>
    <t xml:space="preserve">Shopping</t>
  </si>
  <si>
    <t xml:space="preserve">Travel and fun</t>
  </si>
  <si>
    <t xml:space="preserve">Debt payments (cards, loans)</t>
  </si>
  <si>
    <t xml:space="preserve">Other spending</t>
  </si>
  <si>
    <t xml:space="preserve">Total spent</t>
  </si>
  <si>
    <t xml:space="preserve">Saved: savings account / cushion</t>
  </si>
  <si>
    <t xml:space="preserve">Saved: investing</t>
  </si>
  <si>
    <t xml:space="preserve">Total spent + saved</t>
  </si>
  <si>
    <t xml:space="preserve">Income (take-home)</t>
  </si>
  <si>
    <t xml:space="preserve">Left over</t>
  </si>
  <si>
    <t xml:space="preserve">Saved % of income</t>
  </si>
  <si>
    <t xml:space="preserve">Notes (one-time costs, trips, repairs)</t>
  </si>
  <si>
    <t xml:space="preserve">January</t>
  </si>
  <si>
    <t xml:space="preserve">February</t>
  </si>
  <si>
    <t xml:space="preserve">March</t>
  </si>
  <si>
    <t xml:space="preserve">April</t>
  </si>
  <si>
    <t xml:space="preserve">May</t>
  </si>
  <si>
    <t xml:space="preserve">June</t>
  </si>
  <si>
    <t xml:space="preserve">July</t>
  </si>
  <si>
    <t xml:space="preserve">August</t>
  </si>
  <si>
    <t xml:space="preserve">September</t>
  </si>
  <si>
    <t xml:space="preserve">October</t>
  </si>
  <si>
    <t xml:space="preserve">November</t>
  </si>
  <si>
    <t xml:space="preserve">December</t>
  </si>
  <si>
    <t xml:space="preserve">Year total</t>
  </si>
  <si>
    <t xml:space="preserve">Monthly average</t>
  </si>
  <si>
    <t xml:space="preserve">Typical month</t>
  </si>
  <si>
    <t xml:space="preserve">Car repair $500</t>
  </si>
  <si>
    <t xml:space="preserve">Spring break trip. Spent more than income this month.</t>
  </si>
  <si>
    <t xml:space="preserve">Six-month cushion</t>
  </si>
  <si>
    <t xml:space="preserve">Rule 4: build savings equal to about six months of regular expenses, in an account you can reach quickly.</t>
  </si>
  <si>
    <t xml:space="preserve">Average monthly spending</t>
  </si>
  <si>
    <t xml:space="preserve">(Fills in from My Budget. You can type over it with your own number.)</t>
  </si>
  <si>
    <t xml:space="preserve">Months of cushion you want</t>
  </si>
  <si>
    <t xml:space="preserve">Cushion goal</t>
  </si>
  <si>
    <t xml:space="preserve">Cushion balance today (type it in)</t>
  </si>
  <si>
    <t xml:space="preserve">Percent of the goal reached</t>
  </si>
  <si>
    <t xml:space="preserve">Months of spending covered now</t>
  </si>
  <si>
    <t xml:space="preserve">Still to save</t>
  </si>
  <si>
    <t xml:space="preserve">Debt plan: 10 / 70 / 20</t>
  </si>
  <si>
    <t xml:space="preserve">Rule 10: of every dollar you earn, 10% is yours to keep, 70% covers living costs, 20% goes to your debts, split fairly.</t>
  </si>
  <si>
    <t xml:space="preserve">Monthly take-home income (type it in)</t>
  </si>
  <si>
    <t xml:space="preserve">Keep (10%)</t>
  </si>
  <si>
    <t xml:space="preserve">Live on (70%)</t>
  </si>
  <si>
    <t xml:space="preserve">Pay toward debts (20%)</t>
  </si>
  <si>
    <t xml:space="preserve">Who you owe</t>
  </si>
  <si>
    <t xml:space="preserve">Balance</t>
  </si>
  <si>
    <t xml:space="preserve">Share of total</t>
  </si>
  <si>
    <t xml:space="preserve">Monthly payment</t>
  </si>
  <si>
    <t xml:space="preserve">Months to pay off (no interest)</t>
  </si>
  <si>
    <t xml:space="preserve">Total</t>
  </si>
  <si>
    <t xml:space="preserve">Each creditor gets a share of the 20% based on what you owe them. Tell each one what you are doing and ask for patience. Interest is not included in the months estimate, so real payoff time is longer.</t>
  </si>
</sst>
</file>

<file path=xl/styles.xml><?xml version="1.0" encoding="utf-8"?>
<styleSheet xmlns="http://schemas.openxmlformats.org/spreadsheetml/2006/main">
  <numFmts count="4">
    <numFmt numFmtId="164" formatCode="General"/>
    <numFmt numFmtId="165" formatCode="\$#,##0;[Red]\-\$#,##0"/>
    <numFmt numFmtId="166" formatCode="0%"/>
    <numFmt numFmtId="167" formatCode="0.0"/>
  </numFmts>
  <fonts count="11">
    <font>
      <sz val="10"/>
      <name val="Arial"/>
      <family val="2"/>
    </font>
    <font>
      <sz val="10"/>
      <name val="Arial"/>
      <family val="0"/>
    </font>
    <font>
      <sz val="10"/>
      <name val="Arial"/>
      <family val="0"/>
    </font>
    <font>
      <sz val="10"/>
      <name val="Arial"/>
      <family val="0"/>
    </font>
    <font>
      <b val="true"/>
      <sz val="16"/>
      <color rgb="FF1F6F5C"/>
      <name val="Arial"/>
      <family val="2"/>
    </font>
    <font>
      <sz val="10"/>
      <color rgb="FF555555"/>
      <name val="Arial"/>
      <family val="2"/>
    </font>
    <font>
      <b val="true"/>
      <sz val="12"/>
      <name val="Arial"/>
      <family val="2"/>
    </font>
    <font>
      <sz val="9"/>
      <color rgb="FF555555"/>
      <name val="Arial"/>
      <family val="2"/>
    </font>
    <font>
      <b val="true"/>
      <sz val="10"/>
      <color rgb="FFFFFFFF"/>
      <name val="Arial"/>
      <family val="2"/>
    </font>
    <font>
      <b val="true"/>
      <sz val="10"/>
      <name val="Arial"/>
      <family val="2"/>
    </font>
    <font>
      <i val="true"/>
      <sz val="10"/>
      <name val="Arial"/>
      <family val="2"/>
    </font>
  </fonts>
  <fills count="6">
    <fill>
      <patternFill patternType="none"/>
    </fill>
    <fill>
      <patternFill patternType="gray125"/>
    </fill>
    <fill>
      <patternFill patternType="solid">
        <fgColor rgb="FF1F6F5C"/>
        <bgColor rgb="FF008080"/>
      </patternFill>
    </fill>
    <fill>
      <patternFill patternType="solid">
        <fgColor rgb="FFE3EEE9"/>
        <bgColor rgb="FFF2F2F2"/>
      </patternFill>
    </fill>
    <fill>
      <patternFill patternType="solid">
        <fgColor rgb="FFCFE3DB"/>
        <bgColor rgb="FFE3EEE9"/>
      </patternFill>
    </fill>
    <fill>
      <patternFill patternType="solid">
        <fgColor rgb="FFF2F2F2"/>
        <bgColor rgb="FFE3EEE9"/>
      </patternFill>
    </fill>
  </fills>
  <borders count="4">
    <border diagonalUp="false" diagonalDown="false">
      <left/>
      <right/>
      <top/>
      <bottom/>
      <diagonal/>
    </border>
    <border diagonalUp="false" diagonalDown="false">
      <left style="hair">
        <color rgb="FFFFFFFF"/>
      </left>
      <right style="hair">
        <color rgb="FFFFFFFF"/>
      </right>
      <top style="hair">
        <color rgb="FFFFFFFF"/>
      </top>
      <bottom style="hair">
        <color rgb="FFFFFFFF"/>
      </bottom>
      <diagonal/>
    </border>
    <border diagonalUp="false" diagonalDown="false">
      <left style="hair">
        <color rgb="FFCCCCCC"/>
      </left>
      <right style="hair">
        <color rgb="FFCCCCCC"/>
      </right>
      <top style="hair">
        <color rgb="FFCCCCCC"/>
      </top>
      <bottom style="hair">
        <color rgb="FFCCCCCC"/>
      </bottom>
      <diagonal/>
    </border>
    <border diagonalUp="false" diagonalDown="false">
      <left style="hair">
        <color rgb="FF999999"/>
      </left>
      <right style="hair">
        <color rgb="FF999999"/>
      </right>
      <top style="hair">
        <color rgb="FF999999"/>
      </top>
      <bottom style="hair">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5" fontId="0" fillId="0" borderId="2" xfId="0" applyFont="false" applyBorder="true" applyAlignment="false" applyProtection="false">
      <alignment horizontal="general" vertical="bottom" textRotation="0" wrapText="false" indent="0" shrinkToFit="false"/>
      <protection locked="true" hidden="false"/>
    </xf>
    <xf numFmtId="165" fontId="0" fillId="3" borderId="2" xfId="0" applyFont="false" applyBorder="true" applyAlignment="false" applyProtection="false">
      <alignment horizontal="general" vertical="bottom" textRotation="0" wrapText="false" indent="0" shrinkToFit="false"/>
      <protection locked="true" hidden="false"/>
    </xf>
    <xf numFmtId="166" fontId="0" fillId="3" borderId="2" xfId="0" applyFont="fals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general" vertical="bottom" textRotation="0" wrapText="true" indent="0" shrinkToFit="false"/>
      <protection locked="true" hidden="false"/>
    </xf>
    <xf numFmtId="165" fontId="9" fillId="4" borderId="3" xfId="0" applyFont="true" applyBorder="true" applyAlignment="false" applyProtection="false">
      <alignment horizontal="general" vertical="bottom" textRotation="0" wrapText="false" indent="0" shrinkToFit="false"/>
      <protection locked="true" hidden="false"/>
    </xf>
    <xf numFmtId="166" fontId="9" fillId="4" borderId="3" xfId="0" applyFont="true" applyBorder="true" applyAlignment="false" applyProtection="false">
      <alignment horizontal="general" vertical="bottom" textRotation="0" wrapText="false" indent="0" shrinkToFit="false"/>
      <protection locked="true" hidden="false"/>
    </xf>
    <xf numFmtId="165" fontId="10" fillId="5" borderId="2"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7" fontId="0" fillId="3"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5C"/>
      <rgbColor rgb="FFCCCCCC"/>
      <rgbColor rgb="FF808080"/>
      <rgbColor rgb="FF9999FF"/>
      <rgbColor rgb="FF993366"/>
      <rgbColor rgb="FFF2F2F2"/>
      <rgbColor rgb="FFE3EEE9"/>
      <rgbColor rgb="FF660066"/>
      <rgbColor rgb="FFFF8080"/>
      <rgbColor rgb="FF0066CC"/>
      <rgbColor rgb="FFCFE3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97.3"/>
  </cols>
  <sheetData>
    <row r="1" customFormat="false" ht="19.7" hidden="false" customHeight="false" outlineLevel="0" collapsed="false">
      <c r="A1" s="1" t="s">
        <v>0</v>
      </c>
    </row>
    <row r="2" customFormat="false" ht="12.8" hidden="false" customHeight="false" outlineLevel="0" collapsed="false">
      <c r="A2" s="2" t="s">
        <v>1</v>
      </c>
    </row>
    <row r="3" customFormat="false" ht="12.8" hidden="false" customHeight="false" outlineLevel="0" collapsed="false">
      <c r="A3" s="3"/>
    </row>
    <row r="4" customFormat="false" ht="23.85" hidden="false" customHeight="false" outlineLevel="0" collapsed="false">
      <c r="A4" s="3" t="s">
        <v>2</v>
      </c>
    </row>
    <row r="5" customFormat="false" ht="12.8" hidden="false" customHeight="false" outlineLevel="0" collapsed="false">
      <c r="A5" s="3"/>
    </row>
    <row r="6" customFormat="false" ht="15" hidden="false" customHeight="false" outlineLevel="0" collapsed="false">
      <c r="A6" s="4" t="s">
        <v>3</v>
      </c>
    </row>
    <row r="7" customFormat="false" ht="12.8" hidden="false" customHeight="false" outlineLevel="0" collapsed="false">
      <c r="A7" s="3" t="s">
        <v>4</v>
      </c>
    </row>
    <row r="8" customFormat="false" ht="23.85" hidden="false" customHeight="false" outlineLevel="0" collapsed="false">
      <c r="A8" s="3" t="s">
        <v>5</v>
      </c>
    </row>
    <row r="9" customFormat="false" ht="23.85" hidden="false" customHeight="false" outlineLevel="0" collapsed="false">
      <c r="A9" s="3" t="s">
        <v>6</v>
      </c>
    </row>
    <row r="10" customFormat="false" ht="23.85" hidden="false" customHeight="false" outlineLevel="0" collapsed="false">
      <c r="A10" s="3" t="s">
        <v>7</v>
      </c>
    </row>
    <row r="11" customFormat="false" ht="12.8" hidden="false" customHeight="false" outlineLevel="0" collapsed="false">
      <c r="A11" s="3" t="s">
        <v>8</v>
      </c>
    </row>
    <row r="12" customFormat="false" ht="12.8" hidden="false" customHeight="false" outlineLevel="0" collapsed="false">
      <c r="A12" s="3"/>
    </row>
    <row r="13" customFormat="false" ht="15" hidden="false" customHeight="false" outlineLevel="0" collapsed="false">
      <c r="A13" s="4" t="s">
        <v>9</v>
      </c>
    </row>
    <row r="14" customFormat="false" ht="12.8" hidden="false" customHeight="false" outlineLevel="0" collapsed="false">
      <c r="A14" s="3" t="s">
        <v>10</v>
      </c>
    </row>
    <row r="15" customFormat="false" ht="12.8" hidden="false" customHeight="false" outlineLevel="0" collapsed="false">
      <c r="A15" s="3" t="s">
        <v>11</v>
      </c>
    </row>
    <row r="16" customFormat="false" ht="12.8" hidden="false" customHeight="false" outlineLevel="0" collapsed="false">
      <c r="A16" s="3" t="s">
        <v>12</v>
      </c>
    </row>
    <row r="17" customFormat="false" ht="12.8" hidden="false" customHeight="false" outlineLevel="0" collapsed="false">
      <c r="A17" s="3"/>
    </row>
    <row r="18" customFormat="false" ht="15" hidden="false" customHeight="false" outlineLevel="0" collapsed="false">
      <c r="A18" s="4" t="s">
        <v>13</v>
      </c>
    </row>
    <row r="19" customFormat="false" ht="12.8" hidden="false" customHeight="false" outlineLevel="0" collapsed="false">
      <c r="A19" s="3" t="s">
        <v>14</v>
      </c>
    </row>
    <row r="20" customFormat="false" ht="12.8" hidden="false" customHeight="false" outlineLevel="0" collapsed="false">
      <c r="A20" s="3" t="s">
        <v>15</v>
      </c>
    </row>
    <row r="21" customFormat="false" ht="12.8" hidden="false" customHeight="false" outlineLevel="0" collapsed="false">
      <c r="A21" s="3" t="s">
        <v>16</v>
      </c>
    </row>
    <row r="22" customFormat="false" ht="12.8" hidden="false" customHeight="false" outlineLevel="0" collapsed="false">
      <c r="A22" s="3" t="s">
        <v>17</v>
      </c>
    </row>
    <row r="23" customFormat="false" ht="12.8" hidden="false" customHeight="false" outlineLevel="0" collapsed="false">
      <c r="A23" s="3"/>
    </row>
    <row r="24" customFormat="false" ht="22.35" hidden="false" customHeight="false" outlineLevel="0" collapsed="false">
      <c r="A24" s="5" t="s">
        <v>18</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15"/>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14.27"/>
    <col collapsed="false" customWidth="true" hidden="false" outlineLevel="0" max="20" min="2" style="0" width="14.92"/>
    <col collapsed="false" customWidth="true" hidden="false" outlineLevel="0" max="21" min="21" style="0" width="11.68"/>
    <col collapsed="false" customWidth="true" hidden="false" outlineLevel="0" max="22" min="22" style="0" width="41.51"/>
  </cols>
  <sheetData>
    <row r="1" customFormat="false" ht="54" hidden="false" customHeight="true" outlineLevel="0" collapsed="false">
      <c r="A1" s="6" t="s">
        <v>19</v>
      </c>
      <c r="B1" s="6" t="s">
        <v>20</v>
      </c>
      <c r="C1" s="6" t="s">
        <v>21</v>
      </c>
      <c r="D1" s="6" t="s">
        <v>22</v>
      </c>
      <c r="E1" s="6" t="s">
        <v>23</v>
      </c>
      <c r="F1" s="6" t="s">
        <v>24</v>
      </c>
      <c r="G1" s="6" t="s">
        <v>25</v>
      </c>
      <c r="H1" s="6" t="s">
        <v>26</v>
      </c>
      <c r="I1" s="6" t="s">
        <v>27</v>
      </c>
      <c r="J1" s="6" t="s">
        <v>28</v>
      </c>
      <c r="K1" s="6" t="s">
        <v>29</v>
      </c>
      <c r="L1" s="6" t="s">
        <v>30</v>
      </c>
      <c r="M1" s="6" t="s">
        <v>31</v>
      </c>
      <c r="N1" s="6" t="s">
        <v>32</v>
      </c>
      <c r="O1" s="6" t="s">
        <v>33</v>
      </c>
      <c r="P1" s="6" t="s">
        <v>34</v>
      </c>
      <c r="Q1" s="6" t="s">
        <v>35</v>
      </c>
      <c r="R1" s="6" t="s">
        <v>36</v>
      </c>
      <c r="S1" s="6" t="s">
        <v>37</v>
      </c>
      <c r="T1" s="6" t="s">
        <v>38</v>
      </c>
      <c r="U1" s="6" t="s">
        <v>39</v>
      </c>
      <c r="V1" s="6" t="s">
        <v>40</v>
      </c>
    </row>
    <row r="2" customFormat="false" ht="12.8" hidden="false" customHeight="false" outlineLevel="0" collapsed="false">
      <c r="A2" s="7" t="s">
        <v>41</v>
      </c>
      <c r="B2" s="8"/>
      <c r="C2" s="8"/>
      <c r="D2" s="8"/>
      <c r="E2" s="8"/>
      <c r="F2" s="8"/>
      <c r="G2" s="8"/>
      <c r="H2" s="8"/>
      <c r="I2" s="8"/>
      <c r="J2" s="8"/>
      <c r="K2" s="8"/>
      <c r="L2" s="8"/>
      <c r="M2" s="8"/>
      <c r="N2" s="8"/>
      <c r="O2" s="9" t="str">
        <f aca="false">IF(COUNT(B2:N2)=0,"",SUM(B2:N2))</f>
        <v/>
      </c>
      <c r="P2" s="8"/>
      <c r="Q2" s="8"/>
      <c r="R2" s="9" t="str">
        <f aca="false">IF(O2="","",O2+P2+Q2)</f>
        <v/>
      </c>
      <c r="S2" s="8"/>
      <c r="T2" s="9" t="str">
        <f aca="false">IF(OR(R2="",S2=""),"",S2-R2)</f>
        <v/>
      </c>
      <c r="U2" s="10" t="str">
        <f aca="false">IF(OR(S2="",S2=0),"",(P2+Q2)/S2)</f>
        <v/>
      </c>
      <c r="V2" s="11"/>
    </row>
    <row r="3" customFormat="false" ht="12.8" hidden="false" customHeight="false" outlineLevel="0" collapsed="false">
      <c r="A3" s="7" t="s">
        <v>42</v>
      </c>
      <c r="B3" s="8"/>
      <c r="C3" s="8"/>
      <c r="D3" s="8"/>
      <c r="E3" s="8"/>
      <c r="F3" s="8"/>
      <c r="G3" s="8"/>
      <c r="H3" s="8"/>
      <c r="I3" s="8"/>
      <c r="J3" s="8"/>
      <c r="K3" s="8"/>
      <c r="L3" s="8"/>
      <c r="M3" s="8"/>
      <c r="N3" s="8"/>
      <c r="O3" s="9" t="str">
        <f aca="false">IF(COUNT(B3:N3)=0,"",SUM(B3:N3))</f>
        <v/>
      </c>
      <c r="P3" s="8"/>
      <c r="Q3" s="8"/>
      <c r="R3" s="9" t="str">
        <f aca="false">IF(O3="","",O3+P3+Q3)</f>
        <v/>
      </c>
      <c r="S3" s="8"/>
      <c r="T3" s="9" t="str">
        <f aca="false">IF(OR(R3="",S3=""),"",S3-R3)</f>
        <v/>
      </c>
      <c r="U3" s="10" t="str">
        <f aca="false">IF(OR(S3="",S3=0),"",(P3+Q3)/S3)</f>
        <v/>
      </c>
      <c r="V3" s="11"/>
    </row>
    <row r="4" customFormat="false" ht="12.8" hidden="false" customHeight="false" outlineLevel="0" collapsed="false">
      <c r="A4" s="7" t="s">
        <v>43</v>
      </c>
      <c r="B4" s="8"/>
      <c r="C4" s="8"/>
      <c r="D4" s="8"/>
      <c r="E4" s="8"/>
      <c r="F4" s="8"/>
      <c r="G4" s="8"/>
      <c r="H4" s="8"/>
      <c r="I4" s="8"/>
      <c r="J4" s="8"/>
      <c r="K4" s="8"/>
      <c r="L4" s="8"/>
      <c r="M4" s="8"/>
      <c r="N4" s="8"/>
      <c r="O4" s="9" t="str">
        <f aca="false">IF(COUNT(B4:N4)=0,"",SUM(B4:N4))</f>
        <v/>
      </c>
      <c r="P4" s="8"/>
      <c r="Q4" s="8"/>
      <c r="R4" s="9" t="str">
        <f aca="false">IF(O4="","",O4+P4+Q4)</f>
        <v/>
      </c>
      <c r="S4" s="8"/>
      <c r="T4" s="9" t="str">
        <f aca="false">IF(OR(R4="",S4=""),"",S4-R4)</f>
        <v/>
      </c>
      <c r="U4" s="10" t="str">
        <f aca="false">IF(OR(S4="",S4=0),"",(P4+Q4)/S4)</f>
        <v/>
      </c>
      <c r="V4" s="11"/>
    </row>
    <row r="5" customFormat="false" ht="12.8" hidden="false" customHeight="false" outlineLevel="0" collapsed="false">
      <c r="A5" s="7" t="s">
        <v>44</v>
      </c>
      <c r="B5" s="8"/>
      <c r="C5" s="8"/>
      <c r="D5" s="8"/>
      <c r="E5" s="8"/>
      <c r="F5" s="8"/>
      <c r="G5" s="8"/>
      <c r="H5" s="8"/>
      <c r="I5" s="8"/>
      <c r="J5" s="8"/>
      <c r="K5" s="8"/>
      <c r="L5" s="8"/>
      <c r="M5" s="8"/>
      <c r="N5" s="8"/>
      <c r="O5" s="9" t="str">
        <f aca="false">IF(COUNT(B5:N5)=0,"",SUM(B5:N5))</f>
        <v/>
      </c>
      <c r="P5" s="8"/>
      <c r="Q5" s="8"/>
      <c r="R5" s="9" t="str">
        <f aca="false">IF(O5="","",O5+P5+Q5)</f>
        <v/>
      </c>
      <c r="S5" s="8"/>
      <c r="T5" s="9" t="str">
        <f aca="false">IF(OR(R5="",S5=""),"",S5-R5)</f>
        <v/>
      </c>
      <c r="U5" s="10" t="str">
        <f aca="false">IF(OR(S5="",S5=0),"",(P5+Q5)/S5)</f>
        <v/>
      </c>
      <c r="V5" s="11"/>
    </row>
    <row r="6" customFormat="false" ht="12.8" hidden="false" customHeight="false" outlineLevel="0" collapsed="false">
      <c r="A6" s="7" t="s">
        <v>45</v>
      </c>
      <c r="B6" s="8"/>
      <c r="C6" s="8"/>
      <c r="D6" s="8"/>
      <c r="E6" s="8"/>
      <c r="F6" s="8"/>
      <c r="G6" s="8"/>
      <c r="H6" s="8"/>
      <c r="I6" s="8"/>
      <c r="J6" s="8"/>
      <c r="K6" s="8"/>
      <c r="L6" s="8"/>
      <c r="M6" s="8"/>
      <c r="N6" s="8"/>
      <c r="O6" s="9" t="str">
        <f aca="false">IF(COUNT(B6:N6)=0,"",SUM(B6:N6))</f>
        <v/>
      </c>
      <c r="P6" s="8"/>
      <c r="Q6" s="8"/>
      <c r="R6" s="9" t="str">
        <f aca="false">IF(O6="","",O6+P6+Q6)</f>
        <v/>
      </c>
      <c r="S6" s="8"/>
      <c r="T6" s="9" t="str">
        <f aca="false">IF(OR(R6="",S6=""),"",S6-R6)</f>
        <v/>
      </c>
      <c r="U6" s="10" t="str">
        <f aca="false">IF(OR(S6="",S6=0),"",(P6+Q6)/S6)</f>
        <v/>
      </c>
      <c r="V6" s="11"/>
    </row>
    <row r="7" customFormat="false" ht="12.8" hidden="false" customHeight="false" outlineLevel="0" collapsed="false">
      <c r="A7" s="7" t="s">
        <v>46</v>
      </c>
      <c r="B7" s="8"/>
      <c r="C7" s="8"/>
      <c r="D7" s="8"/>
      <c r="E7" s="8"/>
      <c r="F7" s="8"/>
      <c r="G7" s="8"/>
      <c r="H7" s="8"/>
      <c r="I7" s="8"/>
      <c r="J7" s="8"/>
      <c r="K7" s="8"/>
      <c r="L7" s="8"/>
      <c r="M7" s="8"/>
      <c r="N7" s="8"/>
      <c r="O7" s="9" t="str">
        <f aca="false">IF(COUNT(B7:N7)=0,"",SUM(B7:N7))</f>
        <v/>
      </c>
      <c r="P7" s="8"/>
      <c r="Q7" s="8"/>
      <c r="R7" s="9" t="str">
        <f aca="false">IF(O7="","",O7+P7+Q7)</f>
        <v/>
      </c>
      <c r="S7" s="8"/>
      <c r="T7" s="9" t="str">
        <f aca="false">IF(OR(R7="",S7=""),"",S7-R7)</f>
        <v/>
      </c>
      <c r="U7" s="10" t="str">
        <f aca="false">IF(OR(S7="",S7=0),"",(P7+Q7)/S7)</f>
        <v/>
      </c>
      <c r="V7" s="11"/>
    </row>
    <row r="8" customFormat="false" ht="12.8" hidden="false" customHeight="false" outlineLevel="0" collapsed="false">
      <c r="A8" s="7" t="s">
        <v>47</v>
      </c>
      <c r="B8" s="8"/>
      <c r="C8" s="8"/>
      <c r="D8" s="8"/>
      <c r="E8" s="8"/>
      <c r="F8" s="8"/>
      <c r="G8" s="8"/>
      <c r="H8" s="8"/>
      <c r="I8" s="8"/>
      <c r="J8" s="8"/>
      <c r="K8" s="8"/>
      <c r="L8" s="8"/>
      <c r="M8" s="8"/>
      <c r="N8" s="8"/>
      <c r="O8" s="9" t="str">
        <f aca="false">IF(COUNT(B8:N8)=0,"",SUM(B8:N8))</f>
        <v/>
      </c>
      <c r="P8" s="8"/>
      <c r="Q8" s="8"/>
      <c r="R8" s="9" t="str">
        <f aca="false">IF(O8="","",O8+P8+Q8)</f>
        <v/>
      </c>
      <c r="S8" s="8"/>
      <c r="T8" s="9" t="str">
        <f aca="false">IF(OR(R8="",S8=""),"",S8-R8)</f>
        <v/>
      </c>
      <c r="U8" s="10" t="str">
        <f aca="false">IF(OR(S8="",S8=0),"",(P8+Q8)/S8)</f>
        <v/>
      </c>
      <c r="V8" s="11"/>
    </row>
    <row r="9" customFormat="false" ht="12.8" hidden="false" customHeight="false" outlineLevel="0" collapsed="false">
      <c r="A9" s="7" t="s">
        <v>48</v>
      </c>
      <c r="B9" s="8"/>
      <c r="C9" s="8"/>
      <c r="D9" s="8"/>
      <c r="E9" s="8"/>
      <c r="F9" s="8"/>
      <c r="G9" s="8"/>
      <c r="H9" s="8"/>
      <c r="I9" s="8"/>
      <c r="J9" s="8"/>
      <c r="K9" s="8"/>
      <c r="L9" s="8"/>
      <c r="M9" s="8"/>
      <c r="N9" s="8"/>
      <c r="O9" s="9" t="str">
        <f aca="false">IF(COUNT(B9:N9)=0,"",SUM(B9:N9))</f>
        <v/>
      </c>
      <c r="P9" s="8"/>
      <c r="Q9" s="8"/>
      <c r="R9" s="9" t="str">
        <f aca="false">IF(O9="","",O9+P9+Q9)</f>
        <v/>
      </c>
      <c r="S9" s="8"/>
      <c r="T9" s="9" t="str">
        <f aca="false">IF(OR(R9="",S9=""),"",S9-R9)</f>
        <v/>
      </c>
      <c r="U9" s="10" t="str">
        <f aca="false">IF(OR(S9="",S9=0),"",(P9+Q9)/S9)</f>
        <v/>
      </c>
      <c r="V9" s="11"/>
    </row>
    <row r="10" customFormat="false" ht="12.8" hidden="false" customHeight="false" outlineLevel="0" collapsed="false">
      <c r="A10" s="7" t="s">
        <v>49</v>
      </c>
      <c r="B10" s="8"/>
      <c r="C10" s="8"/>
      <c r="D10" s="8"/>
      <c r="E10" s="8"/>
      <c r="F10" s="8"/>
      <c r="G10" s="8"/>
      <c r="H10" s="8"/>
      <c r="I10" s="8"/>
      <c r="J10" s="8"/>
      <c r="K10" s="8"/>
      <c r="L10" s="8"/>
      <c r="M10" s="8"/>
      <c r="N10" s="8"/>
      <c r="O10" s="9" t="str">
        <f aca="false">IF(COUNT(B10:N10)=0,"",SUM(B10:N10))</f>
        <v/>
      </c>
      <c r="P10" s="8"/>
      <c r="Q10" s="8"/>
      <c r="R10" s="9" t="str">
        <f aca="false">IF(O10="","",O10+P10+Q10)</f>
        <v/>
      </c>
      <c r="S10" s="8"/>
      <c r="T10" s="9" t="str">
        <f aca="false">IF(OR(R10="",S10=""),"",S10-R10)</f>
        <v/>
      </c>
      <c r="U10" s="10" t="str">
        <f aca="false">IF(OR(S10="",S10=0),"",(P10+Q10)/S10)</f>
        <v/>
      </c>
      <c r="V10" s="11"/>
    </row>
    <row r="11" customFormat="false" ht="12.8" hidden="false" customHeight="false" outlineLevel="0" collapsed="false">
      <c r="A11" s="7" t="s">
        <v>50</v>
      </c>
      <c r="B11" s="8"/>
      <c r="C11" s="8"/>
      <c r="D11" s="8"/>
      <c r="E11" s="8"/>
      <c r="F11" s="8"/>
      <c r="G11" s="8"/>
      <c r="H11" s="8"/>
      <c r="I11" s="8"/>
      <c r="J11" s="8"/>
      <c r="K11" s="8"/>
      <c r="L11" s="8"/>
      <c r="M11" s="8"/>
      <c r="N11" s="8"/>
      <c r="O11" s="9" t="str">
        <f aca="false">IF(COUNT(B11:N11)=0,"",SUM(B11:N11))</f>
        <v/>
      </c>
      <c r="P11" s="8"/>
      <c r="Q11" s="8"/>
      <c r="R11" s="9" t="str">
        <f aca="false">IF(O11="","",O11+P11+Q11)</f>
        <v/>
      </c>
      <c r="S11" s="8"/>
      <c r="T11" s="9" t="str">
        <f aca="false">IF(OR(R11="",S11=""),"",S11-R11)</f>
        <v/>
      </c>
      <c r="U11" s="10" t="str">
        <f aca="false">IF(OR(S11="",S11=0),"",(P11+Q11)/S11)</f>
        <v/>
      </c>
      <c r="V11" s="11"/>
    </row>
    <row r="12" customFormat="false" ht="12.8" hidden="false" customHeight="false" outlineLevel="0" collapsed="false">
      <c r="A12" s="7" t="s">
        <v>51</v>
      </c>
      <c r="B12" s="8"/>
      <c r="C12" s="8"/>
      <c r="D12" s="8"/>
      <c r="E12" s="8"/>
      <c r="F12" s="8"/>
      <c r="G12" s="8"/>
      <c r="H12" s="8"/>
      <c r="I12" s="8"/>
      <c r="J12" s="8"/>
      <c r="K12" s="8"/>
      <c r="L12" s="8"/>
      <c r="M12" s="8"/>
      <c r="N12" s="8"/>
      <c r="O12" s="9" t="str">
        <f aca="false">IF(COUNT(B12:N12)=0,"",SUM(B12:N12))</f>
        <v/>
      </c>
      <c r="P12" s="8"/>
      <c r="Q12" s="8"/>
      <c r="R12" s="9" t="str">
        <f aca="false">IF(O12="","",O12+P12+Q12)</f>
        <v/>
      </c>
      <c r="S12" s="8"/>
      <c r="T12" s="9" t="str">
        <f aca="false">IF(OR(R12="",S12=""),"",S12-R12)</f>
        <v/>
      </c>
      <c r="U12" s="10" t="str">
        <f aca="false">IF(OR(S12="",S12=0),"",(P12+Q12)/S12)</f>
        <v/>
      </c>
      <c r="V12" s="11"/>
    </row>
    <row r="13" customFormat="false" ht="12.8" hidden="false" customHeight="false" outlineLevel="0" collapsed="false">
      <c r="A13" s="7" t="s">
        <v>52</v>
      </c>
      <c r="B13" s="8"/>
      <c r="C13" s="8"/>
      <c r="D13" s="8"/>
      <c r="E13" s="8"/>
      <c r="F13" s="8"/>
      <c r="G13" s="8"/>
      <c r="H13" s="8"/>
      <c r="I13" s="8"/>
      <c r="J13" s="8"/>
      <c r="K13" s="8"/>
      <c r="L13" s="8"/>
      <c r="M13" s="8"/>
      <c r="N13" s="8"/>
      <c r="O13" s="9" t="str">
        <f aca="false">IF(COUNT(B13:N13)=0,"",SUM(B13:N13))</f>
        <v/>
      </c>
      <c r="P13" s="8"/>
      <c r="Q13" s="8"/>
      <c r="R13" s="9" t="str">
        <f aca="false">IF(O13="","",O13+P13+Q13)</f>
        <v/>
      </c>
      <c r="S13" s="8"/>
      <c r="T13" s="9" t="str">
        <f aca="false">IF(OR(R13="",S13=""),"",S13-R13)</f>
        <v/>
      </c>
      <c r="U13" s="10" t="str">
        <f aca="false">IF(OR(S13="",S13=0),"",(P13+Q13)/S13)</f>
        <v/>
      </c>
      <c r="V13" s="11"/>
    </row>
    <row r="14" customFormat="false" ht="12.8" hidden="false" customHeight="false" outlineLevel="0" collapsed="false">
      <c r="A14" s="12" t="s">
        <v>53</v>
      </c>
      <c r="B14" s="12" t="n">
        <f aca="false">SUM(B2:B13)</f>
        <v>0</v>
      </c>
      <c r="C14" s="12" t="n">
        <f aca="false">SUM(C2:C13)</f>
        <v>0</v>
      </c>
      <c r="D14" s="12" t="n">
        <f aca="false">SUM(D2:D13)</f>
        <v>0</v>
      </c>
      <c r="E14" s="12" t="n">
        <f aca="false">SUM(E2:E13)</f>
        <v>0</v>
      </c>
      <c r="F14" s="12" t="n">
        <f aca="false">SUM(F2:F13)</f>
        <v>0</v>
      </c>
      <c r="G14" s="12" t="n">
        <f aca="false">SUM(G2:G13)</f>
        <v>0</v>
      </c>
      <c r="H14" s="12" t="n">
        <f aca="false">SUM(H2:H13)</f>
        <v>0</v>
      </c>
      <c r="I14" s="12" t="n">
        <f aca="false">SUM(I2:I13)</f>
        <v>0</v>
      </c>
      <c r="J14" s="12" t="n">
        <f aca="false">SUM(J2:J13)</f>
        <v>0</v>
      </c>
      <c r="K14" s="12" t="n">
        <f aca="false">SUM(K2:K13)</f>
        <v>0</v>
      </c>
      <c r="L14" s="12" t="n">
        <f aca="false">SUM(L2:L13)</f>
        <v>0</v>
      </c>
      <c r="M14" s="12" t="n">
        <f aca="false">SUM(M2:M13)</f>
        <v>0</v>
      </c>
      <c r="N14" s="12" t="n">
        <f aca="false">SUM(N2:N13)</f>
        <v>0</v>
      </c>
      <c r="O14" s="12" t="n">
        <f aca="false">SUM(O2:O13)</f>
        <v>0</v>
      </c>
      <c r="P14" s="12" t="n">
        <f aca="false">SUM(P2:P13)</f>
        <v>0</v>
      </c>
      <c r="Q14" s="12" t="n">
        <f aca="false">SUM(Q2:Q13)</f>
        <v>0</v>
      </c>
      <c r="R14" s="12" t="n">
        <f aca="false">SUM(R2:R13)</f>
        <v>0</v>
      </c>
      <c r="S14" s="12" t="n">
        <f aca="false">SUM(S2:S13)</f>
        <v>0</v>
      </c>
      <c r="T14" s="12" t="n">
        <f aca="false">SUM(T2:T13)</f>
        <v>0</v>
      </c>
      <c r="U14" s="13" t="str">
        <f aca="false">IF(S14=0,"",(P14+Q14)/S14)</f>
        <v/>
      </c>
      <c r="V14" s="12"/>
    </row>
    <row r="15" customFormat="false" ht="12.8" hidden="false" customHeight="false" outlineLevel="0" collapsed="false">
      <c r="A15" s="14" t="s">
        <v>54</v>
      </c>
      <c r="B15" s="14" t="str">
        <f aca="false">IFERROR(AVERAGE(B2:B13),"")</f>
        <v/>
      </c>
      <c r="C15" s="14" t="str">
        <f aca="false">IFERROR(AVERAGE(C2:C13),"")</f>
        <v/>
      </c>
      <c r="D15" s="14" t="str">
        <f aca="false">IFERROR(AVERAGE(D2:D13),"")</f>
        <v/>
      </c>
      <c r="E15" s="14" t="str">
        <f aca="false">IFERROR(AVERAGE(E2:E13),"")</f>
        <v/>
      </c>
      <c r="F15" s="14" t="str">
        <f aca="false">IFERROR(AVERAGE(F2:F13),"")</f>
        <v/>
      </c>
      <c r="G15" s="14" t="str">
        <f aca="false">IFERROR(AVERAGE(G2:G13),"")</f>
        <v/>
      </c>
      <c r="H15" s="14" t="str">
        <f aca="false">IFERROR(AVERAGE(H2:H13),"")</f>
        <v/>
      </c>
      <c r="I15" s="14" t="str">
        <f aca="false">IFERROR(AVERAGE(I2:I13),"")</f>
        <v/>
      </c>
      <c r="J15" s="14" t="str">
        <f aca="false">IFERROR(AVERAGE(J2:J13),"")</f>
        <v/>
      </c>
      <c r="K15" s="14" t="str">
        <f aca="false">IFERROR(AVERAGE(K2:K13),"")</f>
        <v/>
      </c>
      <c r="L15" s="14" t="str">
        <f aca="false">IFERROR(AVERAGE(L2:L13),"")</f>
        <v/>
      </c>
      <c r="M15" s="14" t="str">
        <f aca="false">IFERROR(AVERAGE(M2:M13),"")</f>
        <v/>
      </c>
      <c r="N15" s="14" t="str">
        <f aca="false">IFERROR(AVERAGE(N2:N13),"")</f>
        <v/>
      </c>
      <c r="O15" s="14" t="str">
        <f aca="false">IFERROR(AVERAGE(O2:O13),"")</f>
        <v/>
      </c>
      <c r="P15" s="14" t="str">
        <f aca="false">IFERROR(AVERAGE(P2:P13),"")</f>
        <v/>
      </c>
      <c r="Q15" s="14" t="str">
        <f aca="false">IFERROR(AVERAGE(Q2:Q13),"")</f>
        <v/>
      </c>
      <c r="R15" s="14" t="str">
        <f aca="false">IFERROR(AVERAGE(R2:R13),"")</f>
        <v/>
      </c>
      <c r="S15" s="14" t="str">
        <f aca="false">IFERROR(AVERAGE(S2:S13),"")</f>
        <v/>
      </c>
      <c r="T15" s="14" t="str">
        <f aca="false">IFERROR(AVERAGE(T2:T13),"")</f>
        <v/>
      </c>
      <c r="U15" s="14"/>
      <c r="V15" s="14"/>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15"/>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14.27"/>
    <col collapsed="false" customWidth="true" hidden="false" outlineLevel="0" max="20" min="2" style="0" width="14.92"/>
    <col collapsed="false" customWidth="true" hidden="false" outlineLevel="0" max="21" min="21" style="0" width="11.68"/>
    <col collapsed="false" customWidth="true" hidden="false" outlineLevel="0" max="22" min="22" style="0" width="41.51"/>
  </cols>
  <sheetData>
    <row r="1" customFormat="false" ht="54" hidden="false" customHeight="true" outlineLevel="0" collapsed="false">
      <c r="A1" s="6" t="s">
        <v>19</v>
      </c>
      <c r="B1" s="6" t="s">
        <v>20</v>
      </c>
      <c r="C1" s="6" t="s">
        <v>21</v>
      </c>
      <c r="D1" s="6" t="s">
        <v>22</v>
      </c>
      <c r="E1" s="6" t="s">
        <v>23</v>
      </c>
      <c r="F1" s="6" t="s">
        <v>24</v>
      </c>
      <c r="G1" s="6" t="s">
        <v>25</v>
      </c>
      <c r="H1" s="6" t="s">
        <v>26</v>
      </c>
      <c r="I1" s="6" t="s">
        <v>27</v>
      </c>
      <c r="J1" s="6" t="s">
        <v>28</v>
      </c>
      <c r="K1" s="6" t="s">
        <v>29</v>
      </c>
      <c r="L1" s="6" t="s">
        <v>30</v>
      </c>
      <c r="M1" s="6" t="s">
        <v>31</v>
      </c>
      <c r="N1" s="6" t="s">
        <v>32</v>
      </c>
      <c r="O1" s="6" t="s">
        <v>33</v>
      </c>
      <c r="P1" s="6" t="s">
        <v>34</v>
      </c>
      <c r="Q1" s="6" t="s">
        <v>35</v>
      </c>
      <c r="R1" s="6" t="s">
        <v>36</v>
      </c>
      <c r="S1" s="6" t="s">
        <v>37</v>
      </c>
      <c r="T1" s="6" t="s">
        <v>38</v>
      </c>
      <c r="U1" s="6" t="s">
        <v>39</v>
      </c>
      <c r="V1" s="6" t="s">
        <v>40</v>
      </c>
    </row>
    <row r="2" customFormat="false" ht="12.8" hidden="false" customHeight="false" outlineLevel="0" collapsed="false">
      <c r="A2" s="7" t="s">
        <v>41</v>
      </c>
      <c r="B2" s="8" t="n">
        <v>1700</v>
      </c>
      <c r="C2" s="8" t="n">
        <v>250</v>
      </c>
      <c r="D2" s="8" t="n">
        <v>100</v>
      </c>
      <c r="E2" s="8" t="n">
        <v>800</v>
      </c>
      <c r="F2" s="8" t="n">
        <v>250</v>
      </c>
      <c r="G2" s="8" t="n">
        <v>450</v>
      </c>
      <c r="H2" s="8" t="n">
        <v>300</v>
      </c>
      <c r="I2" s="8" t="n">
        <v>300</v>
      </c>
      <c r="J2" s="8" t="n">
        <v>150</v>
      </c>
      <c r="K2" s="8" t="n">
        <v>0</v>
      </c>
      <c r="L2" s="8" t="n">
        <v>300</v>
      </c>
      <c r="M2" s="8" t="n">
        <v>0</v>
      </c>
      <c r="N2" s="8" t="n">
        <v>400</v>
      </c>
      <c r="O2" s="9" t="n">
        <f aca="false">IF(COUNT(B2:N2)=0,"",SUM(B2:N2))</f>
        <v>5000</v>
      </c>
      <c r="P2" s="8" t="n">
        <v>300</v>
      </c>
      <c r="Q2" s="8" t="n">
        <v>300</v>
      </c>
      <c r="R2" s="9" t="n">
        <f aca="false">IF(O2="","",O2+P2+Q2)</f>
        <v>5600</v>
      </c>
      <c r="S2" s="8" t="n">
        <v>6000</v>
      </c>
      <c r="T2" s="9" t="n">
        <f aca="false">IF(OR(R2="",S2=""),"",S2-R2)</f>
        <v>400</v>
      </c>
      <c r="U2" s="10" t="n">
        <f aca="false">IF(OR(S2="",S2=0),"",(P2+Q2)/S2)</f>
        <v>0.1</v>
      </c>
      <c r="V2" s="11" t="s">
        <v>55</v>
      </c>
    </row>
    <row r="3" customFormat="false" ht="12.8" hidden="false" customHeight="false" outlineLevel="0" collapsed="false">
      <c r="A3" s="7" t="s">
        <v>42</v>
      </c>
      <c r="B3" s="8" t="n">
        <v>1700</v>
      </c>
      <c r="C3" s="8" t="n">
        <v>280</v>
      </c>
      <c r="D3" s="8" t="n">
        <v>100</v>
      </c>
      <c r="E3" s="8" t="n">
        <v>760</v>
      </c>
      <c r="F3" s="8" t="n">
        <v>300</v>
      </c>
      <c r="G3" s="8" t="n">
        <v>950</v>
      </c>
      <c r="H3" s="8" t="n">
        <v>120</v>
      </c>
      <c r="I3" s="8" t="n">
        <v>300</v>
      </c>
      <c r="J3" s="8" t="n">
        <v>150</v>
      </c>
      <c r="K3" s="8" t="n">
        <v>150</v>
      </c>
      <c r="L3" s="8" t="n">
        <v>200</v>
      </c>
      <c r="M3" s="8" t="n">
        <v>0</v>
      </c>
      <c r="N3" s="8" t="n">
        <v>350</v>
      </c>
      <c r="O3" s="9" t="n">
        <f aca="false">IF(COUNT(B3:N3)=0,"",SUM(B3:N3))</f>
        <v>5360</v>
      </c>
      <c r="P3" s="8" t="n">
        <v>300</v>
      </c>
      <c r="Q3" s="8" t="n">
        <v>300</v>
      </c>
      <c r="R3" s="9" t="n">
        <f aca="false">IF(O3="","",O3+P3+Q3)</f>
        <v>5960</v>
      </c>
      <c r="S3" s="8" t="n">
        <v>6000</v>
      </c>
      <c r="T3" s="9" t="n">
        <f aca="false">IF(OR(R3="",S3=""),"",S3-R3)</f>
        <v>40</v>
      </c>
      <c r="U3" s="10" t="n">
        <f aca="false">IF(OR(S3="",S3=0),"",(P3+Q3)/S3)</f>
        <v>0.1</v>
      </c>
      <c r="V3" s="11" t="s">
        <v>56</v>
      </c>
    </row>
    <row r="4" customFormat="false" ht="23.85" hidden="false" customHeight="false" outlineLevel="0" collapsed="false">
      <c r="A4" s="7" t="s">
        <v>43</v>
      </c>
      <c r="B4" s="8" t="n">
        <v>1700</v>
      </c>
      <c r="C4" s="8" t="n">
        <v>260</v>
      </c>
      <c r="D4" s="8" t="n">
        <v>100</v>
      </c>
      <c r="E4" s="8" t="n">
        <v>820</v>
      </c>
      <c r="F4" s="8" t="n">
        <v>220</v>
      </c>
      <c r="G4" s="8" t="n">
        <v>420</v>
      </c>
      <c r="H4" s="8" t="n">
        <v>350</v>
      </c>
      <c r="I4" s="8" t="n">
        <v>300</v>
      </c>
      <c r="J4" s="8" t="n">
        <v>150</v>
      </c>
      <c r="K4" s="8" t="n">
        <v>80</v>
      </c>
      <c r="L4" s="8" t="n">
        <v>900</v>
      </c>
      <c r="M4" s="8" t="n">
        <v>0</v>
      </c>
      <c r="N4" s="8" t="n">
        <v>380</v>
      </c>
      <c r="O4" s="9" t="n">
        <f aca="false">IF(COUNT(B4:N4)=0,"",SUM(B4:N4))</f>
        <v>5680</v>
      </c>
      <c r="P4" s="8" t="n">
        <v>300</v>
      </c>
      <c r="Q4" s="8" t="n">
        <v>300</v>
      </c>
      <c r="R4" s="9" t="n">
        <f aca="false">IF(O4="","",O4+P4+Q4)</f>
        <v>6280</v>
      </c>
      <c r="S4" s="8" t="n">
        <v>6000</v>
      </c>
      <c r="T4" s="9" t="n">
        <f aca="false">IF(OR(R4="",S4=""),"",S4-R4)</f>
        <v>-280</v>
      </c>
      <c r="U4" s="10" t="n">
        <f aca="false">IF(OR(S4="",S4=0),"",(P4+Q4)/S4)</f>
        <v>0.1</v>
      </c>
      <c r="V4" s="11" t="s">
        <v>57</v>
      </c>
    </row>
    <row r="5" customFormat="false" ht="12.8" hidden="false" customHeight="false" outlineLevel="0" collapsed="false">
      <c r="A5" s="7" t="s">
        <v>44</v>
      </c>
      <c r="B5" s="8"/>
      <c r="C5" s="8"/>
      <c r="D5" s="8"/>
      <c r="E5" s="8"/>
      <c r="F5" s="8"/>
      <c r="G5" s="8"/>
      <c r="H5" s="8"/>
      <c r="I5" s="8"/>
      <c r="J5" s="8"/>
      <c r="K5" s="8"/>
      <c r="L5" s="8"/>
      <c r="M5" s="8"/>
      <c r="N5" s="8"/>
      <c r="O5" s="9" t="str">
        <f aca="false">IF(COUNT(B5:N5)=0,"",SUM(B5:N5))</f>
        <v/>
      </c>
      <c r="P5" s="8"/>
      <c r="Q5" s="8"/>
      <c r="R5" s="9" t="str">
        <f aca="false">IF(O5="","",O5+P5+Q5)</f>
        <v/>
      </c>
      <c r="S5" s="8"/>
      <c r="T5" s="9" t="str">
        <f aca="false">IF(OR(R5="",S5=""),"",S5-R5)</f>
        <v/>
      </c>
      <c r="U5" s="10" t="str">
        <f aca="false">IF(OR(S5="",S5=0),"",(P5+Q5)/S5)</f>
        <v/>
      </c>
      <c r="V5" s="11"/>
    </row>
    <row r="6" customFormat="false" ht="12.8" hidden="false" customHeight="false" outlineLevel="0" collapsed="false">
      <c r="A6" s="7" t="s">
        <v>45</v>
      </c>
      <c r="B6" s="8"/>
      <c r="C6" s="8"/>
      <c r="D6" s="8"/>
      <c r="E6" s="8"/>
      <c r="F6" s="8"/>
      <c r="G6" s="8"/>
      <c r="H6" s="8"/>
      <c r="I6" s="8"/>
      <c r="J6" s="8"/>
      <c r="K6" s="8"/>
      <c r="L6" s="8"/>
      <c r="M6" s="8"/>
      <c r="N6" s="8"/>
      <c r="O6" s="9" t="str">
        <f aca="false">IF(COUNT(B6:N6)=0,"",SUM(B6:N6))</f>
        <v/>
      </c>
      <c r="P6" s="8"/>
      <c r="Q6" s="8"/>
      <c r="R6" s="9" t="str">
        <f aca="false">IF(O6="","",O6+P6+Q6)</f>
        <v/>
      </c>
      <c r="S6" s="8"/>
      <c r="T6" s="9" t="str">
        <f aca="false">IF(OR(R6="",S6=""),"",S6-R6)</f>
        <v/>
      </c>
      <c r="U6" s="10" t="str">
        <f aca="false">IF(OR(S6="",S6=0),"",(P6+Q6)/S6)</f>
        <v/>
      </c>
      <c r="V6" s="11"/>
    </row>
    <row r="7" customFormat="false" ht="12.8" hidden="false" customHeight="false" outlineLevel="0" collapsed="false">
      <c r="A7" s="7" t="s">
        <v>46</v>
      </c>
      <c r="B7" s="8"/>
      <c r="C7" s="8"/>
      <c r="D7" s="8"/>
      <c r="E7" s="8"/>
      <c r="F7" s="8"/>
      <c r="G7" s="8"/>
      <c r="H7" s="8"/>
      <c r="I7" s="8"/>
      <c r="J7" s="8"/>
      <c r="K7" s="8"/>
      <c r="L7" s="8"/>
      <c r="M7" s="8"/>
      <c r="N7" s="8"/>
      <c r="O7" s="9" t="str">
        <f aca="false">IF(COUNT(B7:N7)=0,"",SUM(B7:N7))</f>
        <v/>
      </c>
      <c r="P7" s="8"/>
      <c r="Q7" s="8"/>
      <c r="R7" s="9" t="str">
        <f aca="false">IF(O7="","",O7+P7+Q7)</f>
        <v/>
      </c>
      <c r="S7" s="8"/>
      <c r="T7" s="9" t="str">
        <f aca="false">IF(OR(R7="",S7=""),"",S7-R7)</f>
        <v/>
      </c>
      <c r="U7" s="10" t="str">
        <f aca="false">IF(OR(S7="",S7=0),"",(P7+Q7)/S7)</f>
        <v/>
      </c>
      <c r="V7" s="11"/>
    </row>
    <row r="8" customFormat="false" ht="12.8" hidden="false" customHeight="false" outlineLevel="0" collapsed="false">
      <c r="A8" s="7" t="s">
        <v>47</v>
      </c>
      <c r="B8" s="8"/>
      <c r="C8" s="8"/>
      <c r="D8" s="8"/>
      <c r="E8" s="8"/>
      <c r="F8" s="8"/>
      <c r="G8" s="8"/>
      <c r="H8" s="8"/>
      <c r="I8" s="8"/>
      <c r="J8" s="8"/>
      <c r="K8" s="8"/>
      <c r="L8" s="8"/>
      <c r="M8" s="8"/>
      <c r="N8" s="8"/>
      <c r="O8" s="9" t="str">
        <f aca="false">IF(COUNT(B8:N8)=0,"",SUM(B8:N8))</f>
        <v/>
      </c>
      <c r="P8" s="8"/>
      <c r="Q8" s="8"/>
      <c r="R8" s="9" t="str">
        <f aca="false">IF(O8="","",O8+P8+Q8)</f>
        <v/>
      </c>
      <c r="S8" s="8"/>
      <c r="T8" s="9" t="str">
        <f aca="false">IF(OR(R8="",S8=""),"",S8-R8)</f>
        <v/>
      </c>
      <c r="U8" s="10" t="str">
        <f aca="false">IF(OR(S8="",S8=0),"",(P8+Q8)/S8)</f>
        <v/>
      </c>
      <c r="V8" s="11"/>
    </row>
    <row r="9" customFormat="false" ht="12.8" hidden="false" customHeight="false" outlineLevel="0" collapsed="false">
      <c r="A9" s="7" t="s">
        <v>48</v>
      </c>
      <c r="B9" s="8"/>
      <c r="C9" s="8"/>
      <c r="D9" s="8"/>
      <c r="E9" s="8"/>
      <c r="F9" s="8"/>
      <c r="G9" s="8"/>
      <c r="H9" s="8"/>
      <c r="I9" s="8"/>
      <c r="J9" s="8"/>
      <c r="K9" s="8"/>
      <c r="L9" s="8"/>
      <c r="M9" s="8"/>
      <c r="N9" s="8"/>
      <c r="O9" s="9" t="str">
        <f aca="false">IF(COUNT(B9:N9)=0,"",SUM(B9:N9))</f>
        <v/>
      </c>
      <c r="P9" s="8"/>
      <c r="Q9" s="8"/>
      <c r="R9" s="9" t="str">
        <f aca="false">IF(O9="","",O9+P9+Q9)</f>
        <v/>
      </c>
      <c r="S9" s="8"/>
      <c r="T9" s="9" t="str">
        <f aca="false">IF(OR(R9="",S9=""),"",S9-R9)</f>
        <v/>
      </c>
      <c r="U9" s="10" t="str">
        <f aca="false">IF(OR(S9="",S9=0),"",(P9+Q9)/S9)</f>
        <v/>
      </c>
      <c r="V9" s="11"/>
    </row>
    <row r="10" customFormat="false" ht="12.8" hidden="false" customHeight="false" outlineLevel="0" collapsed="false">
      <c r="A10" s="7" t="s">
        <v>49</v>
      </c>
      <c r="B10" s="8"/>
      <c r="C10" s="8"/>
      <c r="D10" s="8"/>
      <c r="E10" s="8"/>
      <c r="F10" s="8"/>
      <c r="G10" s="8"/>
      <c r="H10" s="8"/>
      <c r="I10" s="8"/>
      <c r="J10" s="8"/>
      <c r="K10" s="8"/>
      <c r="L10" s="8"/>
      <c r="M10" s="8"/>
      <c r="N10" s="8"/>
      <c r="O10" s="9" t="str">
        <f aca="false">IF(COUNT(B10:N10)=0,"",SUM(B10:N10))</f>
        <v/>
      </c>
      <c r="P10" s="8"/>
      <c r="Q10" s="8"/>
      <c r="R10" s="9" t="str">
        <f aca="false">IF(O10="","",O10+P10+Q10)</f>
        <v/>
      </c>
      <c r="S10" s="8"/>
      <c r="T10" s="9" t="str">
        <f aca="false">IF(OR(R10="",S10=""),"",S10-R10)</f>
        <v/>
      </c>
      <c r="U10" s="10" t="str">
        <f aca="false">IF(OR(S10="",S10=0),"",(P10+Q10)/S10)</f>
        <v/>
      </c>
      <c r="V10" s="11"/>
    </row>
    <row r="11" customFormat="false" ht="12.8" hidden="false" customHeight="false" outlineLevel="0" collapsed="false">
      <c r="A11" s="7" t="s">
        <v>50</v>
      </c>
      <c r="B11" s="8"/>
      <c r="C11" s="8"/>
      <c r="D11" s="8"/>
      <c r="E11" s="8"/>
      <c r="F11" s="8"/>
      <c r="G11" s="8"/>
      <c r="H11" s="8"/>
      <c r="I11" s="8"/>
      <c r="J11" s="8"/>
      <c r="K11" s="8"/>
      <c r="L11" s="8"/>
      <c r="M11" s="8"/>
      <c r="N11" s="8"/>
      <c r="O11" s="9" t="str">
        <f aca="false">IF(COUNT(B11:N11)=0,"",SUM(B11:N11))</f>
        <v/>
      </c>
      <c r="P11" s="8"/>
      <c r="Q11" s="8"/>
      <c r="R11" s="9" t="str">
        <f aca="false">IF(O11="","",O11+P11+Q11)</f>
        <v/>
      </c>
      <c r="S11" s="8"/>
      <c r="T11" s="9" t="str">
        <f aca="false">IF(OR(R11="",S11=""),"",S11-R11)</f>
        <v/>
      </c>
      <c r="U11" s="10" t="str">
        <f aca="false">IF(OR(S11="",S11=0),"",(P11+Q11)/S11)</f>
        <v/>
      </c>
      <c r="V11" s="11"/>
    </row>
    <row r="12" customFormat="false" ht="12.8" hidden="false" customHeight="false" outlineLevel="0" collapsed="false">
      <c r="A12" s="7" t="s">
        <v>51</v>
      </c>
      <c r="B12" s="8"/>
      <c r="C12" s="8"/>
      <c r="D12" s="8"/>
      <c r="E12" s="8"/>
      <c r="F12" s="8"/>
      <c r="G12" s="8"/>
      <c r="H12" s="8"/>
      <c r="I12" s="8"/>
      <c r="J12" s="8"/>
      <c r="K12" s="8"/>
      <c r="L12" s="8"/>
      <c r="M12" s="8"/>
      <c r="N12" s="8"/>
      <c r="O12" s="9" t="str">
        <f aca="false">IF(COUNT(B12:N12)=0,"",SUM(B12:N12))</f>
        <v/>
      </c>
      <c r="P12" s="8"/>
      <c r="Q12" s="8"/>
      <c r="R12" s="9" t="str">
        <f aca="false">IF(O12="","",O12+P12+Q12)</f>
        <v/>
      </c>
      <c r="S12" s="8"/>
      <c r="T12" s="9" t="str">
        <f aca="false">IF(OR(R12="",S12=""),"",S12-R12)</f>
        <v/>
      </c>
      <c r="U12" s="10" t="str">
        <f aca="false">IF(OR(S12="",S12=0),"",(P12+Q12)/S12)</f>
        <v/>
      </c>
      <c r="V12" s="11"/>
    </row>
    <row r="13" customFormat="false" ht="12.8" hidden="false" customHeight="false" outlineLevel="0" collapsed="false">
      <c r="A13" s="7" t="s">
        <v>52</v>
      </c>
      <c r="B13" s="8"/>
      <c r="C13" s="8"/>
      <c r="D13" s="8"/>
      <c r="E13" s="8"/>
      <c r="F13" s="8"/>
      <c r="G13" s="8"/>
      <c r="H13" s="8"/>
      <c r="I13" s="8"/>
      <c r="J13" s="8"/>
      <c r="K13" s="8"/>
      <c r="L13" s="8"/>
      <c r="M13" s="8"/>
      <c r="N13" s="8"/>
      <c r="O13" s="9" t="str">
        <f aca="false">IF(COUNT(B13:N13)=0,"",SUM(B13:N13))</f>
        <v/>
      </c>
      <c r="P13" s="8"/>
      <c r="Q13" s="8"/>
      <c r="R13" s="9" t="str">
        <f aca="false">IF(O13="","",O13+P13+Q13)</f>
        <v/>
      </c>
      <c r="S13" s="8"/>
      <c r="T13" s="9" t="str">
        <f aca="false">IF(OR(R13="",S13=""),"",S13-R13)</f>
        <v/>
      </c>
      <c r="U13" s="10" t="str">
        <f aca="false">IF(OR(S13="",S13=0),"",(P13+Q13)/S13)</f>
        <v/>
      </c>
      <c r="V13" s="11"/>
    </row>
    <row r="14" customFormat="false" ht="12.8" hidden="false" customHeight="false" outlineLevel="0" collapsed="false">
      <c r="A14" s="12" t="s">
        <v>53</v>
      </c>
      <c r="B14" s="12" t="n">
        <f aca="false">SUM(B2:B13)</f>
        <v>5100</v>
      </c>
      <c r="C14" s="12" t="n">
        <f aca="false">SUM(C2:C13)</f>
        <v>790</v>
      </c>
      <c r="D14" s="12" t="n">
        <f aca="false">SUM(D2:D13)</f>
        <v>300</v>
      </c>
      <c r="E14" s="12" t="n">
        <f aca="false">SUM(E2:E13)</f>
        <v>2380</v>
      </c>
      <c r="F14" s="12" t="n">
        <f aca="false">SUM(F2:F13)</f>
        <v>770</v>
      </c>
      <c r="G14" s="12" t="n">
        <f aca="false">SUM(G2:G13)</f>
        <v>1820</v>
      </c>
      <c r="H14" s="12" t="n">
        <f aca="false">SUM(H2:H13)</f>
        <v>770</v>
      </c>
      <c r="I14" s="12" t="n">
        <f aca="false">SUM(I2:I13)</f>
        <v>900</v>
      </c>
      <c r="J14" s="12" t="n">
        <f aca="false">SUM(J2:J13)</f>
        <v>450</v>
      </c>
      <c r="K14" s="12" t="n">
        <f aca="false">SUM(K2:K13)</f>
        <v>230</v>
      </c>
      <c r="L14" s="12" t="n">
        <f aca="false">SUM(L2:L13)</f>
        <v>1400</v>
      </c>
      <c r="M14" s="12" t="n">
        <f aca="false">SUM(M2:M13)</f>
        <v>0</v>
      </c>
      <c r="N14" s="12" t="n">
        <f aca="false">SUM(N2:N13)</f>
        <v>1130</v>
      </c>
      <c r="O14" s="12" t="n">
        <f aca="false">SUM(O2:O13)</f>
        <v>16040</v>
      </c>
      <c r="P14" s="12" t="n">
        <f aca="false">SUM(P2:P13)</f>
        <v>900</v>
      </c>
      <c r="Q14" s="12" t="n">
        <f aca="false">SUM(Q2:Q13)</f>
        <v>900</v>
      </c>
      <c r="R14" s="12" t="n">
        <f aca="false">SUM(R2:R13)</f>
        <v>17840</v>
      </c>
      <c r="S14" s="12" t="n">
        <f aca="false">SUM(S2:S13)</f>
        <v>18000</v>
      </c>
      <c r="T14" s="12" t="n">
        <f aca="false">SUM(T2:T13)</f>
        <v>160</v>
      </c>
      <c r="U14" s="13" t="n">
        <f aca="false">IF(S14=0,"",(P14+Q14)/S14)</f>
        <v>0.1</v>
      </c>
      <c r="V14" s="12"/>
    </row>
    <row r="15" customFormat="false" ht="12.8" hidden="false" customHeight="false" outlineLevel="0" collapsed="false">
      <c r="A15" s="14" t="s">
        <v>54</v>
      </c>
      <c r="B15" s="14" t="n">
        <f aca="false">IFERROR(AVERAGE(B2:B13),"")</f>
        <v>1700</v>
      </c>
      <c r="C15" s="14" t="n">
        <f aca="false">IFERROR(AVERAGE(C2:C13),"")</f>
        <v>263.333333333333</v>
      </c>
      <c r="D15" s="14" t="n">
        <f aca="false">IFERROR(AVERAGE(D2:D13),"")</f>
        <v>100</v>
      </c>
      <c r="E15" s="14" t="n">
        <f aca="false">IFERROR(AVERAGE(E2:E13),"")</f>
        <v>793.333333333333</v>
      </c>
      <c r="F15" s="14" t="n">
        <f aca="false">IFERROR(AVERAGE(F2:F13),"")</f>
        <v>256.666666666667</v>
      </c>
      <c r="G15" s="14" t="n">
        <f aca="false">IFERROR(AVERAGE(G2:G13),"")</f>
        <v>606.666666666667</v>
      </c>
      <c r="H15" s="14" t="n">
        <f aca="false">IFERROR(AVERAGE(H2:H13),"")</f>
        <v>256.666666666667</v>
      </c>
      <c r="I15" s="14" t="n">
        <f aca="false">IFERROR(AVERAGE(I2:I13),"")</f>
        <v>300</v>
      </c>
      <c r="J15" s="14" t="n">
        <f aca="false">IFERROR(AVERAGE(J2:J13),"")</f>
        <v>150</v>
      </c>
      <c r="K15" s="14" t="n">
        <f aca="false">IFERROR(AVERAGE(K2:K13),"")</f>
        <v>76.6666666666667</v>
      </c>
      <c r="L15" s="14" t="n">
        <f aca="false">IFERROR(AVERAGE(L2:L13),"")</f>
        <v>466.666666666667</v>
      </c>
      <c r="M15" s="14" t="n">
        <f aca="false">IFERROR(AVERAGE(M2:M13),"")</f>
        <v>0</v>
      </c>
      <c r="N15" s="14" t="n">
        <f aca="false">IFERROR(AVERAGE(N2:N13),"")</f>
        <v>376.666666666667</v>
      </c>
      <c r="O15" s="14" t="n">
        <f aca="false">IFERROR(AVERAGE(O2:O13),"")</f>
        <v>5346.66666666667</v>
      </c>
      <c r="P15" s="14" t="n">
        <f aca="false">IFERROR(AVERAGE(P2:P13),"")</f>
        <v>300</v>
      </c>
      <c r="Q15" s="14" t="n">
        <f aca="false">IFERROR(AVERAGE(Q2:Q13),"")</f>
        <v>300</v>
      </c>
      <c r="R15" s="14" t="n">
        <f aca="false">IFERROR(AVERAGE(R2:R13),"")</f>
        <v>5946.66666666667</v>
      </c>
      <c r="S15" s="14" t="n">
        <f aca="false">IFERROR(AVERAGE(S2:S13),"")</f>
        <v>6000</v>
      </c>
      <c r="T15" s="14" t="n">
        <f aca="false">IFERROR(AVERAGE(T2:T13),"")</f>
        <v>53.3333333333333</v>
      </c>
      <c r="U15" s="14"/>
      <c r="V15" s="14"/>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46.7"/>
    <col collapsed="false" customWidth="true" hidden="false" outlineLevel="0" max="2" min="2" style="0" width="14.92"/>
  </cols>
  <sheetData>
    <row r="1" customFormat="false" ht="19.7" hidden="false" customHeight="false" outlineLevel="0" collapsed="false">
      <c r="A1" s="1" t="s">
        <v>58</v>
      </c>
      <c r="B1" s="3"/>
    </row>
    <row r="2" customFormat="false" ht="23.85" hidden="false" customHeight="false" outlineLevel="0" collapsed="false">
      <c r="A2" s="3" t="s">
        <v>59</v>
      </c>
      <c r="B2" s="3"/>
    </row>
    <row r="3" customFormat="false" ht="12.8" hidden="false" customHeight="false" outlineLevel="0" collapsed="false">
      <c r="A3" s="3"/>
      <c r="B3" s="3"/>
    </row>
    <row r="4" customFormat="false" ht="12.8" hidden="false" customHeight="false" outlineLevel="0" collapsed="false">
      <c r="A4" s="15" t="s">
        <v>60</v>
      </c>
      <c r="B4" s="9" t="n">
        <f aca="false">IFERROR(AVERAGE('My Budget'!O2:O13),0)</f>
        <v>0</v>
      </c>
    </row>
    <row r="5" customFormat="false" ht="22.35" hidden="false" customHeight="false" outlineLevel="0" collapsed="false">
      <c r="A5" s="5" t="s">
        <v>61</v>
      </c>
      <c r="B5" s="3"/>
    </row>
    <row r="6" customFormat="false" ht="12.8" hidden="false" customHeight="false" outlineLevel="0" collapsed="false">
      <c r="A6" s="15" t="s">
        <v>62</v>
      </c>
      <c r="B6" s="16" t="n">
        <v>6</v>
      </c>
    </row>
    <row r="7" customFormat="false" ht="12.8" hidden="false" customHeight="false" outlineLevel="0" collapsed="false">
      <c r="A7" s="15" t="s">
        <v>63</v>
      </c>
      <c r="B7" s="9" t="n">
        <f aca="false">B4*B6</f>
        <v>0</v>
      </c>
    </row>
    <row r="8" customFormat="false" ht="12.8" hidden="false" customHeight="false" outlineLevel="0" collapsed="false">
      <c r="A8" s="15" t="s">
        <v>64</v>
      </c>
      <c r="B8" s="8"/>
    </row>
    <row r="9" customFormat="false" ht="12.8" hidden="false" customHeight="false" outlineLevel="0" collapsed="false">
      <c r="A9" s="15" t="s">
        <v>65</v>
      </c>
      <c r="B9" s="10" t="n">
        <f aca="false">IF(B7=0,0,MIN(1,B8/B7))</f>
        <v>0</v>
      </c>
    </row>
    <row r="10" customFormat="false" ht="12.8" hidden="false" customHeight="false" outlineLevel="0" collapsed="false">
      <c r="A10" s="15" t="s">
        <v>66</v>
      </c>
      <c r="B10" s="17" t="n">
        <f aca="false">IF(B4=0,0,B8/B4)</f>
        <v>0</v>
      </c>
    </row>
    <row r="11" customFormat="false" ht="12.8" hidden="false" customHeight="false" outlineLevel="0" collapsed="false">
      <c r="A11" s="15" t="s">
        <v>67</v>
      </c>
      <c r="B11" s="9" t="n">
        <f aca="false">MAX(0,B7-B8)</f>
        <v>0</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46.7"/>
    <col collapsed="false" customWidth="true" hidden="false" outlineLevel="0" max="5" min="2" style="0" width="14.92"/>
  </cols>
  <sheetData>
    <row r="1" customFormat="false" ht="19.7" hidden="false" customHeight="false" outlineLevel="0" collapsed="false">
      <c r="A1" s="1" t="s">
        <v>68</v>
      </c>
    </row>
    <row r="2" customFormat="false" ht="35.05" hidden="false" customHeight="false" outlineLevel="0" collapsed="false">
      <c r="A2" s="3" t="s">
        <v>69</v>
      </c>
    </row>
    <row r="3" customFormat="false" ht="12.8" hidden="false" customHeight="false" outlineLevel="0" collapsed="false">
      <c r="A3" s="3"/>
    </row>
    <row r="4" customFormat="false" ht="12.8" hidden="false" customHeight="false" outlineLevel="0" collapsed="false">
      <c r="A4" s="15" t="s">
        <v>70</v>
      </c>
      <c r="B4" s="8"/>
    </row>
    <row r="5" customFormat="false" ht="12.8" hidden="false" customHeight="false" outlineLevel="0" collapsed="false">
      <c r="A5" s="15" t="s">
        <v>71</v>
      </c>
      <c r="B5" s="9" t="n">
        <f aca="false">B4*0.1</f>
        <v>0</v>
      </c>
    </row>
    <row r="6" customFormat="false" ht="12.8" hidden="false" customHeight="false" outlineLevel="0" collapsed="false">
      <c r="A6" s="15" t="s">
        <v>72</v>
      </c>
      <c r="B6" s="9" t="n">
        <f aca="false">B4*0.7</f>
        <v>0</v>
      </c>
    </row>
    <row r="7" customFormat="false" ht="12.8" hidden="false" customHeight="false" outlineLevel="0" collapsed="false">
      <c r="A7" s="15" t="s">
        <v>73</v>
      </c>
      <c r="B7" s="9" t="n">
        <f aca="false">B4*0.2</f>
        <v>0</v>
      </c>
    </row>
    <row r="8" customFormat="false" ht="12.8" hidden="false" customHeight="false" outlineLevel="0" collapsed="false">
      <c r="A8" s="3"/>
    </row>
    <row r="9" customFormat="false" ht="54" hidden="false" customHeight="true" outlineLevel="0" collapsed="false">
      <c r="A9" s="6" t="s">
        <v>74</v>
      </c>
      <c r="B9" s="6" t="s">
        <v>75</v>
      </c>
      <c r="C9" s="6" t="s">
        <v>76</v>
      </c>
      <c r="D9" s="6" t="s">
        <v>77</v>
      </c>
      <c r="E9" s="6" t="s">
        <v>78</v>
      </c>
    </row>
    <row r="10" customFormat="false" ht="12.8" hidden="false" customHeight="false" outlineLevel="0" collapsed="false">
      <c r="A10" s="11"/>
      <c r="B10" s="8"/>
      <c r="C10" s="10" t="str">
        <f aca="false">IF($B$20=0,"",B10/$B$20)</f>
        <v/>
      </c>
      <c r="D10" s="9" t="str">
        <f aca="false">IF(C10="","",C10*$B$7)</f>
        <v/>
      </c>
      <c r="E10" s="17" t="str">
        <f aca="false">IF(OR(D10="",D10=0),"",B10/D10)</f>
        <v/>
      </c>
    </row>
    <row r="11" customFormat="false" ht="12.8" hidden="false" customHeight="false" outlineLevel="0" collapsed="false">
      <c r="A11" s="11"/>
      <c r="B11" s="8"/>
      <c r="C11" s="10" t="str">
        <f aca="false">IF($B$20=0,"",B11/$B$20)</f>
        <v/>
      </c>
      <c r="D11" s="9" t="str">
        <f aca="false">IF(C11="","",C11*$B$7)</f>
        <v/>
      </c>
      <c r="E11" s="17" t="str">
        <f aca="false">IF(OR(D11="",D11=0),"",B11/D11)</f>
        <v/>
      </c>
    </row>
    <row r="12" customFormat="false" ht="12.8" hidden="false" customHeight="false" outlineLevel="0" collapsed="false">
      <c r="A12" s="11"/>
      <c r="B12" s="8"/>
      <c r="C12" s="10" t="str">
        <f aca="false">IF($B$20=0,"",B12/$B$20)</f>
        <v/>
      </c>
      <c r="D12" s="9" t="str">
        <f aca="false">IF(C12="","",C12*$B$7)</f>
        <v/>
      </c>
      <c r="E12" s="17" t="str">
        <f aca="false">IF(OR(D12="",D12=0),"",B12/D12)</f>
        <v/>
      </c>
    </row>
    <row r="13" customFormat="false" ht="12.8" hidden="false" customHeight="false" outlineLevel="0" collapsed="false">
      <c r="A13" s="11"/>
      <c r="B13" s="8"/>
      <c r="C13" s="10" t="str">
        <f aca="false">IF($B$20=0,"",B13/$B$20)</f>
        <v/>
      </c>
      <c r="D13" s="9" t="str">
        <f aca="false">IF(C13="","",C13*$B$7)</f>
        <v/>
      </c>
      <c r="E13" s="17" t="str">
        <f aca="false">IF(OR(D13="",D13=0),"",B13/D13)</f>
        <v/>
      </c>
    </row>
    <row r="14" customFormat="false" ht="12.8" hidden="false" customHeight="false" outlineLevel="0" collapsed="false">
      <c r="A14" s="11"/>
      <c r="B14" s="8"/>
      <c r="C14" s="10" t="str">
        <f aca="false">IF($B$20=0,"",B14/$B$20)</f>
        <v/>
      </c>
      <c r="D14" s="9" t="str">
        <f aca="false">IF(C14="","",C14*$B$7)</f>
        <v/>
      </c>
      <c r="E14" s="17" t="str">
        <f aca="false">IF(OR(D14="",D14=0),"",B14/D14)</f>
        <v/>
      </c>
    </row>
    <row r="15" customFormat="false" ht="12.8" hidden="false" customHeight="false" outlineLevel="0" collapsed="false">
      <c r="A15" s="11"/>
      <c r="B15" s="8"/>
      <c r="C15" s="10" t="str">
        <f aca="false">IF($B$20=0,"",B15/$B$20)</f>
        <v/>
      </c>
      <c r="D15" s="9" t="str">
        <f aca="false">IF(C15="","",C15*$B$7)</f>
        <v/>
      </c>
      <c r="E15" s="17" t="str">
        <f aca="false">IF(OR(D15="",D15=0),"",B15/D15)</f>
        <v/>
      </c>
    </row>
    <row r="16" customFormat="false" ht="12.8" hidden="false" customHeight="false" outlineLevel="0" collapsed="false">
      <c r="A16" s="11"/>
      <c r="B16" s="8"/>
      <c r="C16" s="10" t="str">
        <f aca="false">IF($B$20=0,"",B16/$B$20)</f>
        <v/>
      </c>
      <c r="D16" s="9" t="str">
        <f aca="false">IF(C16="","",C16*$B$7)</f>
        <v/>
      </c>
      <c r="E16" s="17" t="str">
        <f aca="false">IF(OR(D16="",D16=0),"",B16/D16)</f>
        <v/>
      </c>
    </row>
    <row r="17" customFormat="false" ht="12.8" hidden="false" customHeight="false" outlineLevel="0" collapsed="false">
      <c r="A17" s="11"/>
      <c r="B17" s="8"/>
      <c r="C17" s="10" t="str">
        <f aca="false">IF($B$20=0,"",B17/$B$20)</f>
        <v/>
      </c>
      <c r="D17" s="9" t="str">
        <f aca="false">IF(C17="","",C17*$B$7)</f>
        <v/>
      </c>
      <c r="E17" s="17" t="str">
        <f aca="false">IF(OR(D17="",D17=0),"",B17/D17)</f>
        <v/>
      </c>
    </row>
    <row r="18" customFormat="false" ht="12.8" hidden="false" customHeight="false" outlineLevel="0" collapsed="false">
      <c r="A18" s="11"/>
      <c r="B18" s="8"/>
      <c r="C18" s="10" t="str">
        <f aca="false">IF($B$20=0,"",B18/$B$20)</f>
        <v/>
      </c>
      <c r="D18" s="9" t="str">
        <f aca="false">IF(C18="","",C18*$B$7)</f>
        <v/>
      </c>
      <c r="E18" s="17" t="str">
        <f aca="false">IF(OR(D18="",D18=0),"",B18/D18)</f>
        <v/>
      </c>
    </row>
    <row r="19" customFormat="false" ht="12.8" hidden="false" customHeight="false" outlineLevel="0" collapsed="false">
      <c r="A19" s="11"/>
      <c r="B19" s="8"/>
      <c r="C19" s="10" t="str">
        <f aca="false">IF($B$20=0,"",B19/$B$20)</f>
        <v/>
      </c>
      <c r="D19" s="9" t="str">
        <f aca="false">IF(C19="","",C19*$B$7)</f>
        <v/>
      </c>
      <c r="E19" s="17" t="str">
        <f aca="false">IF(OR(D19="",D19=0),"",B19/D19)</f>
        <v/>
      </c>
    </row>
    <row r="20" customFormat="false" ht="12.8" hidden="false" customHeight="false" outlineLevel="0" collapsed="false">
      <c r="A20" s="12" t="s">
        <v>79</v>
      </c>
      <c r="B20" s="12" t="n">
        <f aca="false">SUM(B10:B19)</f>
        <v>0</v>
      </c>
      <c r="C20" s="13" t="str">
        <f aca="false">IF(B20=0,"",SUM(C10:C19))</f>
        <v/>
      </c>
      <c r="D20" s="12" t="n">
        <f aca="false">SUM(D10:D19)</f>
        <v>0</v>
      </c>
      <c r="E20" s="12"/>
    </row>
    <row r="21" customFormat="false" ht="12.8" hidden="false" customHeight="false" outlineLevel="0" collapsed="false">
      <c r="A21" s="3"/>
    </row>
    <row r="22" customFormat="false" ht="43.25" hidden="false" customHeight="false" outlineLevel="0" collapsed="false">
      <c r="A22" s="5" t="s">
        <v>80</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LibreOffice/26.2.3.2$Windows_X86_64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